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68" i="1"/>
  <c r="B66"/>
  <c r="B62"/>
  <c r="C17"/>
  <c r="B55"/>
  <c r="B53"/>
  <c r="B47"/>
  <c r="B35"/>
  <c r="B21"/>
  <c r="B19" l="1"/>
</calcChain>
</file>

<file path=xl/sharedStrings.xml><?xml version="1.0" encoding="utf-8"?>
<sst xmlns="http://schemas.openxmlformats.org/spreadsheetml/2006/main" count="74" uniqueCount="56">
  <si>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</si>
  <si>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</si>
  <si>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</si>
  <si>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</si>
  <si>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</si>
  <si>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</si>
  <si>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</si>
  <si>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</si>
  <si>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20.01.2022.</t>
  </si>
  <si>
    <t>21.01.2022.</t>
  </si>
  <si>
    <t>IZVOD  BR. 13</t>
  </si>
  <si>
    <t>NOVČANA POMOĆ RADI NAGRAĐIVANJA 07X</t>
  </si>
  <si>
    <t>TAURUNUM MED ACTIVE  SZR</t>
  </si>
  <si>
    <t>KOMUNALAC JKP LESKOVAC</t>
  </si>
  <si>
    <t>NATALY DROGERIJA TR NIŠ</t>
  </si>
  <si>
    <t>PWW.-DEPONIJA DVA DOO LESKOVAC</t>
  </si>
  <si>
    <t>ATLANTIS d.o.o.</t>
  </si>
  <si>
    <t>PWW.-LESKOVAC DOO LESKOVAC</t>
  </si>
  <si>
    <t>VODOVOD</t>
  </si>
  <si>
    <t>MEDIPRO MPM DOO BEOGRAD</t>
  </si>
  <si>
    <t>GRANIT-INŽENJERING DOO LESKOVAC</t>
  </si>
  <si>
    <t>MAGNA PHARMACIA DOO BEOGRAD</t>
  </si>
  <si>
    <t>TELEKOM SRBIJA AD BEOGRAD</t>
  </si>
  <si>
    <t>BIT TOTAL HEALTH SOLUTIONS DOO BEOGRAD</t>
  </si>
  <si>
    <t>PROVIZIJA UPRAVE ZA TREZOR</t>
  </si>
  <si>
    <t>MATERIJALNI I OSTALI TROŠKOVI - 07E I 07F</t>
  </si>
  <si>
    <t>DIREKTNA PLAĆANJA RFZO - LEKOVI 071</t>
  </si>
  <si>
    <t>Phoenix pharma doo</t>
  </si>
  <si>
    <t>VEGA</t>
  </si>
  <si>
    <t>Farmalogist</t>
  </si>
  <si>
    <t>INPHARM CO DOO</t>
  </si>
  <si>
    <t>BEOHEM-3 d.o.o.</t>
  </si>
  <si>
    <t>MEDICA LINEA PHARM DOO</t>
  </si>
  <si>
    <t>INOPHARM</t>
  </si>
  <si>
    <t>B. Braun RSRB DOO Beograd</t>
  </si>
  <si>
    <t>PharmaSwiss</t>
  </si>
  <si>
    <t>SLAVIAMED D.O.O. BEOGRAD</t>
  </si>
  <si>
    <t>MEDIKUNION DOO</t>
  </si>
  <si>
    <t>DIREKTNA PLAĆANJA RFZO - CITOSTATICI 073</t>
  </si>
  <si>
    <t>Amicus SRB d.o.o.</t>
  </si>
  <si>
    <t>Makler d.o.o.</t>
  </si>
  <si>
    <t>DIREKTNA PLAĆANJA RFZO - IMPLATANTI U ORTOPEDIJI 078</t>
  </si>
  <si>
    <t>SUPERLAB DOO</t>
  </si>
  <si>
    <t>Medtronic Srbija d.o.o</t>
  </si>
  <si>
    <t>EURODIJAGNOSTIKA DOO</t>
  </si>
  <si>
    <t>Yunycom d.o.o.</t>
  </si>
  <si>
    <t>Magna Pharmacia</t>
  </si>
  <si>
    <t>DIREKTNA PLAĆANJA RFZO - SANITETSKI 085</t>
  </si>
  <si>
    <t>RFZO - SANITETSKI 085</t>
  </si>
  <si>
    <t>RFZO - LEKOVI VAN LISTE LEKOVA 958</t>
  </si>
  <si>
    <t>SANITETSKI - 085</t>
  </si>
  <si>
    <t>MS GLOBALMEDIC TRADE</t>
  </si>
  <si>
    <t>SN MEDIC DOO BEOGRAD</t>
  </si>
  <si>
    <t>PRIZMA TRADE DOO</t>
  </si>
  <si>
    <t>LEKOVI VAN LISTE LEKOVA - 958</t>
  </si>
  <si>
    <t>MESSER TEHNOGAS AD BEOGRAD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</si>
</sst>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1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5" fillId="0" borderId="12" xfId="0" applyFont="1" applyBorder="1" applyAlignment="1"/>
    <xf numFmtId="4" fontId="35" fillId="0" borderId="13" xfId="0" applyNumberFormat="1" applyFont="1" applyBorder="1" applyAlignment="1">
      <alignment horizontal="right"/>
    </xf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  <xf numFmtId="0" fontId="36" fillId="0" borderId="16" xfId="0" applyFont="1" applyBorder="1" applyAlignment="1"/>
    <xf numFmtId="4" fontId="36" fillId="0" borderId="17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8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1087468.2899999982</v>
      </c>
    </row>
    <row r="8" spans="1:3">
      <c r="A8" s="7" t="s">
        <v>2</v>
      </c>
      <c r="B8" s="7" t="s">
        <v>8</v>
      </c>
      <c r="C8" s="8">
        <v>8433458.0399999991</v>
      </c>
    </row>
    <row r="9" spans="1:3">
      <c r="A9" s="7" t="s">
        <v>7</v>
      </c>
      <c r="B9" s="7" t="s">
        <v>9</v>
      </c>
      <c r="C9" s="8">
        <v>16198</v>
      </c>
    </row>
    <row r="10" spans="1:3">
      <c r="A10" s="7" t="s">
        <v>26</v>
      </c>
      <c r="B10" s="7" t="s">
        <v>9</v>
      </c>
      <c r="C10" s="8">
        <v>8257005.5099999998</v>
      </c>
    </row>
    <row r="11" spans="1:3">
      <c r="A11" s="7" t="s">
        <v>38</v>
      </c>
      <c r="B11" s="7" t="s">
        <v>9</v>
      </c>
      <c r="C11" s="8">
        <v>1487108.0999999999</v>
      </c>
    </row>
    <row r="12" spans="1:3">
      <c r="A12" s="7" t="s">
        <v>41</v>
      </c>
      <c r="B12" s="7" t="s">
        <v>9</v>
      </c>
      <c r="C12" s="8">
        <v>1173920</v>
      </c>
    </row>
    <row r="13" spans="1:3">
      <c r="A13" s="7" t="s">
        <v>47</v>
      </c>
      <c r="B13" s="7" t="s">
        <v>9</v>
      </c>
      <c r="C13" s="8">
        <v>1449100.08</v>
      </c>
    </row>
    <row r="14" spans="1:3">
      <c r="A14" s="7" t="s">
        <v>48</v>
      </c>
      <c r="B14" s="7" t="s">
        <v>9</v>
      </c>
      <c r="C14" s="8">
        <v>38829.599999999999</v>
      </c>
    </row>
    <row r="15" spans="1:3">
      <c r="A15" s="7" t="s">
        <v>49</v>
      </c>
      <c r="B15" s="7" t="s">
        <v>9</v>
      </c>
      <c r="C15" s="8">
        <v>5188622.47</v>
      </c>
    </row>
    <row r="16" spans="1:3">
      <c r="A16" s="9" t="s">
        <v>6</v>
      </c>
      <c r="B16" s="7" t="s">
        <v>9</v>
      </c>
      <c r="C16" s="10">
        <v>24956773.510000002</v>
      </c>
    </row>
    <row r="17" spans="1:3">
      <c r="A17" s="11"/>
      <c r="B17" s="7"/>
      <c r="C17" s="1">
        <f>C8+C9+C10+C11+C12+C13+C14+C15-C16</f>
        <v>1087468.2899999954</v>
      </c>
    </row>
    <row r="18" spans="1:3">
      <c r="A18" s="11"/>
      <c r="C18" s="1"/>
    </row>
    <row r="19" spans="1:3">
      <c r="A19" s="2" t="s">
        <v>3</v>
      </c>
      <c r="B19" s="12" t="str">
        <f>A4</f>
        <v>21.01.2022.</v>
      </c>
    </row>
    <row r="20" spans="1:3">
      <c r="A20" s="13" t="s">
        <v>11</v>
      </c>
      <c r="B20" s="14">
        <v>4958555.5</v>
      </c>
    </row>
    <row r="21" spans="1:3">
      <c r="A21" s="15" t="s">
        <v>25</v>
      </c>
      <c r="B21" s="16">
        <f>SUM(B22:B34)</f>
        <v>2403632.25</v>
      </c>
    </row>
    <row r="22" spans="1:3">
      <c r="A22" s="17" t="s">
        <v>12</v>
      </c>
      <c r="B22" s="18">
        <v>150000</v>
      </c>
    </row>
    <row r="23" spans="1:3">
      <c r="A23" s="17" t="s">
        <v>13</v>
      </c>
      <c r="B23" s="18">
        <v>146208.9</v>
      </c>
    </row>
    <row r="24" spans="1:3">
      <c r="A24" s="17" t="s">
        <v>14</v>
      </c>
      <c r="B24" s="18">
        <v>559718.40000000002</v>
      </c>
    </row>
    <row r="25" spans="1:3">
      <c r="A25" s="17" t="s">
        <v>15</v>
      </c>
      <c r="B25" s="18">
        <v>53604</v>
      </c>
    </row>
    <row r="26" spans="1:3">
      <c r="A26" s="17" t="s">
        <v>16</v>
      </c>
      <c r="B26" s="18">
        <v>138973.20000000001</v>
      </c>
    </row>
    <row r="27" spans="1:3">
      <c r="A27" s="17" t="s">
        <v>17</v>
      </c>
      <c r="B27" s="18">
        <v>250000</v>
      </c>
    </row>
    <row r="28" spans="1:3">
      <c r="A28" s="17" t="s">
        <v>18</v>
      </c>
      <c r="B28" s="18">
        <v>500000</v>
      </c>
    </row>
    <row r="29" spans="1:3">
      <c r="A29" s="17" t="s">
        <v>19</v>
      </c>
      <c r="B29" s="18">
        <v>69180</v>
      </c>
    </row>
    <row r="30" spans="1:3">
      <c r="A30" s="17" t="s">
        <v>20</v>
      </c>
      <c r="B30" s="18">
        <v>108000</v>
      </c>
    </row>
    <row r="31" spans="1:3">
      <c r="A31" s="17" t="s">
        <v>21</v>
      </c>
      <c r="B31" s="18">
        <v>100000</v>
      </c>
    </row>
    <row r="32" spans="1:3">
      <c r="A32" s="17" t="s">
        <v>22</v>
      </c>
      <c r="B32" s="18">
        <v>98870.87999999999</v>
      </c>
    </row>
    <row r="33" spans="1:2">
      <c r="A33" s="17" t="s">
        <v>23</v>
      </c>
      <c r="B33" s="18">
        <v>124800</v>
      </c>
    </row>
    <row r="34" spans="1:2">
      <c r="A34" s="19" t="s">
        <v>24</v>
      </c>
      <c r="B34" s="20">
        <v>104276.87</v>
      </c>
    </row>
    <row r="35" spans="1:2">
      <c r="A35" s="15" t="s">
        <v>26</v>
      </c>
      <c r="B35" s="16">
        <f>SUM(B36:B46)</f>
        <v>8257005.5099999998</v>
      </c>
    </row>
    <row r="36" spans="1:2">
      <c r="A36" s="17" t="s">
        <v>27</v>
      </c>
      <c r="B36" s="18">
        <v>2238912.3400000003</v>
      </c>
    </row>
    <row r="37" spans="1:2">
      <c r="A37" s="17" t="s">
        <v>28</v>
      </c>
      <c r="B37" s="18">
        <v>2080302.46</v>
      </c>
    </row>
    <row r="38" spans="1:2">
      <c r="A38" s="17" t="s">
        <v>29</v>
      </c>
      <c r="B38" s="18">
        <v>1700157.8399999999</v>
      </c>
    </row>
    <row r="39" spans="1:2">
      <c r="A39" s="17" t="s">
        <v>30</v>
      </c>
      <c r="B39" s="18">
        <v>620840.77</v>
      </c>
    </row>
    <row r="40" spans="1:2">
      <c r="A40" s="17" t="s">
        <v>31</v>
      </c>
      <c r="B40" s="18">
        <v>997975</v>
      </c>
    </row>
    <row r="41" spans="1:2">
      <c r="A41" s="17" t="s">
        <v>32</v>
      </c>
      <c r="B41" s="18">
        <v>52526.1</v>
      </c>
    </row>
    <row r="42" spans="1:2">
      <c r="A42" s="17" t="s">
        <v>33</v>
      </c>
      <c r="B42" s="18">
        <v>385000</v>
      </c>
    </row>
    <row r="43" spans="1:2">
      <c r="A43" s="17" t="s">
        <v>34</v>
      </c>
      <c r="B43" s="18">
        <v>19734</v>
      </c>
    </row>
    <row r="44" spans="1:2">
      <c r="A44" s="17" t="s">
        <v>35</v>
      </c>
      <c r="B44" s="18">
        <v>137464.79999999999</v>
      </c>
    </row>
    <row r="45" spans="1:2">
      <c r="A45" s="17" t="s">
        <v>36</v>
      </c>
      <c r="B45" s="18">
        <v>12650</v>
      </c>
    </row>
    <row r="46" spans="1:2">
      <c r="A46" s="19" t="s">
        <v>37</v>
      </c>
      <c r="B46" s="20">
        <v>11442.2</v>
      </c>
    </row>
    <row r="47" spans="1:2">
      <c r="A47" s="15" t="s">
        <v>38</v>
      </c>
      <c r="B47" s="16">
        <f>SUM(B48:B52)</f>
        <v>1487108.0999999999</v>
      </c>
    </row>
    <row r="48" spans="1:2">
      <c r="A48" s="17" t="s">
        <v>28</v>
      </c>
      <c r="B48" s="18">
        <v>674468.58</v>
      </c>
    </row>
    <row r="49" spans="1:2">
      <c r="A49" s="17" t="s">
        <v>32</v>
      </c>
      <c r="B49" s="18">
        <v>94730.79</v>
      </c>
    </row>
    <row r="50" spans="1:2">
      <c r="A50" s="17" t="s">
        <v>29</v>
      </c>
      <c r="B50" s="18">
        <v>367843.87</v>
      </c>
    </row>
    <row r="51" spans="1:2">
      <c r="A51" s="17" t="s">
        <v>33</v>
      </c>
      <c r="B51" s="18">
        <v>158816.68</v>
      </c>
    </row>
    <row r="52" spans="1:2">
      <c r="A52" s="19" t="s">
        <v>39</v>
      </c>
      <c r="B52" s="20">
        <v>191248.18</v>
      </c>
    </row>
    <row r="53" spans="1:2">
      <c r="A53" s="15" t="s">
        <v>41</v>
      </c>
      <c r="B53" s="16">
        <f>SUM(B54:B54)</f>
        <v>1173920</v>
      </c>
    </row>
    <row r="54" spans="1:2">
      <c r="A54" s="19" t="s">
        <v>40</v>
      </c>
      <c r="B54" s="20">
        <v>1173920</v>
      </c>
    </row>
    <row r="55" spans="1:2">
      <c r="A55" s="15" t="s">
        <v>47</v>
      </c>
      <c r="B55" s="16">
        <f>SUM(B56:B61)</f>
        <v>1449100.08</v>
      </c>
    </row>
    <row r="56" spans="1:2">
      <c r="A56" s="17" t="s">
        <v>40</v>
      </c>
      <c r="B56" s="18">
        <v>918694.08000000007</v>
      </c>
    </row>
    <row r="57" spans="1:2">
      <c r="A57" s="17" t="s">
        <v>42</v>
      </c>
      <c r="B57" s="18">
        <v>1860</v>
      </c>
    </row>
    <row r="58" spans="1:2">
      <c r="A58" s="17" t="s">
        <v>43</v>
      </c>
      <c r="B58" s="18">
        <v>18960</v>
      </c>
    </row>
    <row r="59" spans="1:2">
      <c r="A59" s="17" t="s">
        <v>44</v>
      </c>
      <c r="B59" s="18">
        <v>239392.8</v>
      </c>
    </row>
    <row r="60" spans="1:2">
      <c r="A60" s="17" t="s">
        <v>45</v>
      </c>
      <c r="B60" s="18">
        <v>150193.20000000001</v>
      </c>
    </row>
    <row r="61" spans="1:2">
      <c r="A61" s="19" t="s">
        <v>46</v>
      </c>
      <c r="B61" s="20">
        <v>120000</v>
      </c>
    </row>
    <row r="62" spans="1:2">
      <c r="A62" s="15" t="s">
        <v>50</v>
      </c>
      <c r="B62" s="16">
        <f>SUM(B63:B65)</f>
        <v>38829.599999999999</v>
      </c>
    </row>
    <row r="63" spans="1:2">
      <c r="A63" s="17" t="s">
        <v>51</v>
      </c>
      <c r="B63" s="18">
        <v>5529.6</v>
      </c>
    </row>
    <row r="64" spans="1:2">
      <c r="A64" s="17" t="s">
        <v>52</v>
      </c>
      <c r="B64" s="18">
        <v>21600</v>
      </c>
    </row>
    <row r="65" spans="1:2">
      <c r="A65" s="19" t="s">
        <v>53</v>
      </c>
      <c r="B65" s="20">
        <v>11700</v>
      </c>
    </row>
    <row r="66" spans="1:2">
      <c r="A66" s="15" t="s">
        <v>54</v>
      </c>
      <c r="B66" s="16">
        <f>SUM(B67)</f>
        <v>5188622.4699999988</v>
      </c>
    </row>
    <row r="67" spans="1:2">
      <c r="A67" s="19" t="s">
        <v>55</v>
      </c>
      <c r="B67" s="20">
        <v>5188622.4699999988</v>
      </c>
    </row>
    <row r="68" spans="1:2">
      <c r="B68" s="1">
        <f>B20+B21+B35+B47+B53+B55+B62+B66</f>
        <v>24956773.509999998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2022-01-24T06:21:13Z</cp:lastPrinted>
  <dcterms:created xsi:type="dcterms:W3CDTF">2009-03-09T09:27:50Z</dcterms:created>
  <dcterms:modified xsi:type="dcterms:W3CDTF">2022-01-24T06:21:29Z</dcterms:modified>
</cp:coreProperties>
</file>